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90"/>
  </bookViews>
  <sheets>
    <sheet name="工作表1" sheetId="1" r:id="rId1"/>
  </sheets>
  <definedNames>
    <definedName name="_xlnm._FilterDatabase" localSheetId="0" hidden="1">工作表1!$A$2:$U$19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<sst xmlns="http://schemas.openxmlformats.org/spreadsheetml/2006/main" count="100" uniqueCount="73">
  <si>
    <t>2024年暨南大学大学生志愿者寒假文化科技卫生“三下乡”社会实践活动总结会暨青年大学生“百千万工程”突击队行动案例大赛复赛名单（排名不分前后）</t>
  </si>
  <si>
    <t>序号</t>
  </si>
  <si>
    <t>学院</t>
  </si>
  <si>
    <t>团队名称</t>
  </si>
  <si>
    <t>类别</t>
  </si>
  <si>
    <t>指导老师</t>
  </si>
  <si>
    <t>实践地点</t>
  </si>
  <si>
    <t>评委一（满分100分）</t>
  </si>
  <si>
    <t>评委二（满分100分）</t>
  </si>
  <si>
    <t>评委三（满分100分）</t>
  </si>
  <si>
    <t>评委四（满分100分）</t>
  </si>
  <si>
    <t>评委五（满分100分）</t>
  </si>
  <si>
    <t>排名</t>
  </si>
  <si>
    <t>晋级名单</t>
  </si>
  <si>
    <t>外国语学院</t>
  </si>
  <si>
    <t>“双语直播助乡村，青春聚力正当时”实践团</t>
  </si>
  <si>
    <t>直播助农实践团</t>
  </si>
  <si>
    <t>牛若曦  余广庆  何延灼</t>
  </si>
  <si>
    <t>广东省韶关市始兴县</t>
  </si>
  <si>
    <t>新闻与传播学院</t>
  </si>
  <si>
    <t>“茶今知古”实践团</t>
  </si>
  <si>
    <t>蔡心仪  张瑾  刘亭亭</t>
  </si>
  <si>
    <t>广东省惠州市博罗县</t>
  </si>
  <si>
    <t>经济学院</t>
  </si>
  <si>
    <t>“益农”实践团</t>
  </si>
  <si>
    <t>发展成就观察团</t>
  </si>
  <si>
    <t>柳向东  余苗  刘慧婷</t>
  </si>
  <si>
    <t>管理学院</t>
  </si>
  <si>
    <t>“绿茵竹暨”文化保护实践团</t>
  </si>
  <si>
    <t>文化保护实践团</t>
  </si>
  <si>
    <t>李永谦  钟响阔  肖佩云  陈庆新</t>
  </si>
  <si>
    <t>公共管理学院/应急管理学院</t>
  </si>
  <si>
    <t>乡情文脉观察团</t>
  </si>
  <si>
    <t>周坚  赵志清</t>
  </si>
  <si>
    <t>生命科学技术学院</t>
  </si>
  <si>
    <t>“乡韵‘酱’心”实践团</t>
  </si>
  <si>
    <t>王在易  王婉林  赵建刚  朱振强</t>
  </si>
  <si>
    <t xml:space="preserve">化学与材料学院    </t>
  </si>
  <si>
    <t>助农有“稻”富硒大米实践团</t>
  </si>
  <si>
    <t>理论普及宣讲团</t>
  </si>
  <si>
    <t>陈填烽  王锋  杨梅  赖浩强</t>
  </si>
  <si>
    <t>力学与建筑工程学院</t>
  </si>
  <si>
    <t>源头村红色文化遗产保护规划实践团</t>
  </si>
  <si>
    <t>田金奎  薄冬营  李波</t>
  </si>
  <si>
    <t>中医学院</t>
  </si>
  <si>
    <t>“医心医意”卫生健康实践团</t>
  </si>
  <si>
    <t>卫生健康实践团</t>
  </si>
  <si>
    <t>金学刚  黄晓霞  黄雅訸</t>
  </si>
  <si>
    <t>护理学院</t>
  </si>
  <si>
    <t>“青春韶关筑梦”实践团</t>
  </si>
  <si>
    <t>杨巧红  赵静</t>
  </si>
  <si>
    <t>马克思主义学院</t>
  </si>
  <si>
    <t>“韶说”实践团</t>
  </si>
  <si>
    <t>陈莹  何小勇  陈濛</t>
  </si>
  <si>
    <t>国际学院</t>
  </si>
  <si>
    <t>“寻药博罗”实践团</t>
  </si>
  <si>
    <t>王攀攀  杨璐瑶  何思琦</t>
  </si>
  <si>
    <t>国际商学院</t>
  </si>
  <si>
    <t>“寻味千年”助农实践团</t>
  </si>
  <si>
    <t>周建  徐岗  杨德锋</t>
  </si>
  <si>
    <t>包装工程学院</t>
  </si>
  <si>
    <t>“七彩阳光”实践团</t>
  </si>
  <si>
    <t>黄世清  熊媛媛  郭新华  杨春白雪</t>
  </si>
  <si>
    <t>深圳旅游学院</t>
  </si>
  <si>
    <t>“乡村妇女创业IP赋能”实践团</t>
  </si>
  <si>
    <t>李舟  温文华  张含宇  于广玲</t>
  </si>
  <si>
    <t>党委宣传部</t>
  </si>
  <si>
    <t>“暨轩星火”乡村振兴实践团</t>
  </si>
  <si>
    <t xml:space="preserve">苏倩怡  陈国琼 </t>
  </si>
  <si>
    <t>校团委</t>
  </si>
  <si>
    <t>“红色引擎 青春助力‘百千万’工程”实践团</t>
  </si>
  <si>
    <t>张高祥 伍秀君 高天宇 邓钧元 聂良波 温婧 陈智敏 刘宁</t>
  </si>
  <si>
    <t>广东省韶关市始兴县、惠州市博罗县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</si>
</sst>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0"/>
      <color theme="1"/>
      <name val="等线"/>
      <charset val="134"/>
      <scheme val="minor"/>
    </font>
    <font>
      <sz val="16"/>
      <name val="等线"/>
      <charset val="134"/>
      <scheme val="minor"/>
    </font>
    <font>
      <sz val="10"/>
      <name val="仿宋"/>
      <charset val="134"/>
    </font>
    <font>
      <sz val="22"/>
      <color theme="1"/>
      <name val="等线"/>
      <charset val="134"/>
      <scheme val="minor"/>
    </font>
    <font>
      <sz val="10"/>
      <color rgb="FF000000"/>
      <name val="等线"/>
      <charset val="134"/>
    </font>
    <font>
      <b/>
      <sz val="24"/>
      <color theme="1"/>
      <name val="华文中宋"/>
      <charset val="134"/>
    </font>
    <font>
      <b/>
      <sz val="18"/>
      <name val="仿宋"/>
      <charset val="134"/>
    </font>
    <font>
      <sz val="18"/>
      <name val="仿宋"/>
      <charset val="134"/>
    </font>
    <font>
      <sz val="18"/>
      <color rgb="FF000000"/>
      <name val="仿宋"/>
      <charset val="134"/>
    </font>
    <font>
      <sz val="22"/>
      <color rgb="FF000000"/>
      <name val="仿宋"/>
      <charset val="134"/>
    </font>
    <font>
      <sz val="18"/>
      <color theme="1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1" fillId="0" borderId="0" applyBorder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tabSelected="1" zoomScale="70" zoomScaleNormal="70" topLeftCell="B1" workbookViewId="0">
      <selection activeCell="O3" sqref="O3"/>
    </sheetView>
  </sheetViews>
  <sheetFormatPr defaultColWidth="9.81904761904762" defaultRowHeight="63" customHeight="1"/>
  <cols>
    <col min="1" max="1" width="37.5047619047619" style="3" hidden="1" customWidth="1"/>
    <col min="2" max="2" width="37.5047619047619" style="3" customWidth="1"/>
    <col min="3" max="3" width="58.5047619047619" style="4" customWidth="1"/>
    <col min="4" max="4" width="81.647619047619" style="5" customWidth="1"/>
    <col min="5" max="5" width="48.752380952381" style="3" customWidth="1"/>
    <col min="6" max="6" width="59.6666666666667" style="3" customWidth="1"/>
    <col min="7" max="7" width="42.0666666666667" style="6" customWidth="1"/>
    <col min="8" max="8" width="37.6571428571429" style="7" hidden="1" customWidth="1"/>
    <col min="9" max="9" width="37.6571428571429" style="5" hidden="1" customWidth="1"/>
    <col min="10" max="10" width="37.6571428571429" style="3" hidden="1" customWidth="1"/>
    <col min="11" max="11" width="37.6571428571429" style="8" hidden="1" customWidth="1"/>
    <col min="12" max="12" width="36.6666666666667" style="3" hidden="1" customWidth="1"/>
    <col min="13" max="13" width="35.7809523809524" style="3" hidden="1" customWidth="1"/>
    <col min="14" max="14" width="89.0952380952381" style="3" hidden="1" customWidth="1"/>
    <col min="15" max="16382" width="89.0952380952381" style="3" customWidth="1"/>
    <col min="16383" max="16383" width="89.0952380952381" style="3"/>
    <col min="16384" max="16384" width="9.81904761904762" style="3"/>
  </cols>
  <sheetData>
    <row r="1" ht="83" customHeight="1" spans="1:7">
      <c r="A1" s="9" t="s">
        <v>0</v>
      </c>
      <c r="B1" s="10"/>
      <c r="C1" s="10"/>
      <c r="D1" s="10"/>
      <c r="E1" s="10"/>
      <c r="F1" s="10"/>
      <c r="G1" s="11"/>
    </row>
    <row r="2" s="1" customFormat="1" customHeight="1" spans="1:14">
      <c r="A2" s="12" t="s">
        <v>1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9" t="s">
        <v>12</v>
      </c>
      <c r="N2" s="20" t="s">
        <v>13</v>
      </c>
    </row>
    <row r="3" s="1" customFormat="1" customHeight="1" spans="1:14">
      <c r="A3" s="13">
        <v>18</v>
      </c>
      <c r="B3" s="13">
        <v>1</v>
      </c>
      <c r="C3" s="14" t="s">
        <v>14</v>
      </c>
      <c r="D3" s="14" t="s">
        <v>15</v>
      </c>
      <c r="E3" s="14" t="s">
        <v>16</v>
      </c>
      <c r="F3" s="14" t="s">
        <v>17</v>
      </c>
      <c r="G3" s="15" t="s">
        <v>18</v>
      </c>
      <c r="H3" s="16">
        <v>92</v>
      </c>
      <c r="I3" s="16">
        <v>98</v>
      </c>
      <c r="J3" s="16">
        <v>93</v>
      </c>
      <c r="K3" s="16">
        <v>98</v>
      </c>
      <c r="L3" s="16">
        <v>98</v>
      </c>
      <c r="M3" s="21" t="e">
        <f>RANK(#REF!,#REF!)</f>
        <v>#REF!</v>
      </c>
      <c r="N3" s="22" t="e">
        <f>IF(M3&lt;=15,D13,0)</f>
        <v>#REF!</v>
      </c>
    </row>
    <row r="4" s="1" customFormat="1" customHeight="1" spans="1:21">
      <c r="A4" s="13">
        <v>29</v>
      </c>
      <c r="B4" s="13">
        <v>2</v>
      </c>
      <c r="C4" s="14" t="s">
        <v>19</v>
      </c>
      <c r="D4" s="14" t="s">
        <v>20</v>
      </c>
      <c r="E4" s="13" t="s">
        <v>16</v>
      </c>
      <c r="F4" s="13" t="s">
        <v>21</v>
      </c>
      <c r="G4" s="15" t="s">
        <v>22</v>
      </c>
      <c r="H4" s="16">
        <v>95</v>
      </c>
      <c r="I4" s="16">
        <v>96</v>
      </c>
      <c r="J4" s="16">
        <v>92</v>
      </c>
      <c r="K4" s="16">
        <v>98</v>
      </c>
      <c r="L4" s="16">
        <v>98</v>
      </c>
      <c r="M4" s="21" t="e">
        <f>RANK(#REF!,#REF!)</f>
        <v>#REF!</v>
      </c>
      <c r="N4" s="22" t="e">
        <f>IF(M4&lt;=15,D19,0)</f>
        <v>#REF!</v>
      </c>
      <c r="O4" s="3"/>
      <c r="P4" s="3"/>
      <c r="Q4" s="3"/>
      <c r="R4" s="3"/>
      <c r="S4" s="3"/>
      <c r="T4" s="3"/>
      <c r="U4" s="3"/>
    </row>
    <row r="5" s="2" customFormat="1" customHeight="1" spans="1:21">
      <c r="A5" s="13">
        <v>8</v>
      </c>
      <c r="B5" s="13">
        <v>3</v>
      </c>
      <c r="C5" s="14" t="s">
        <v>23</v>
      </c>
      <c r="D5" s="14" t="s">
        <v>24</v>
      </c>
      <c r="E5" s="13" t="s">
        <v>25</v>
      </c>
      <c r="F5" s="13" t="s">
        <v>26</v>
      </c>
      <c r="G5" s="15" t="s">
        <v>18</v>
      </c>
      <c r="H5" s="16">
        <v>83</v>
      </c>
      <c r="I5" s="16">
        <v>93</v>
      </c>
      <c r="J5" s="16">
        <v>95</v>
      </c>
      <c r="K5" s="16">
        <v>98</v>
      </c>
      <c r="L5" s="16">
        <v>98</v>
      </c>
      <c r="M5" s="21" t="e">
        <f>RANK(#REF!,#REF!)</f>
        <v>#REF!</v>
      </c>
      <c r="N5" s="22" t="e">
        <f>IF(M5&lt;=15,D7,0)</f>
        <v>#REF!</v>
      </c>
      <c r="O5" s="1"/>
      <c r="P5" s="1"/>
      <c r="Q5" s="1"/>
      <c r="R5" s="1"/>
      <c r="S5" s="1"/>
      <c r="T5" s="1"/>
      <c r="U5" s="1"/>
    </row>
    <row r="6" s="2" customFormat="1" customHeight="1" spans="1:21">
      <c r="A6" s="13">
        <v>16</v>
      </c>
      <c r="B6" s="13">
        <v>4</v>
      </c>
      <c r="C6" s="14" t="s">
        <v>27</v>
      </c>
      <c r="D6" s="14" t="s">
        <v>28</v>
      </c>
      <c r="E6" s="14" t="s">
        <v>29</v>
      </c>
      <c r="F6" s="14" t="s">
        <v>30</v>
      </c>
      <c r="G6" s="15" t="s">
        <v>18</v>
      </c>
      <c r="H6" s="16">
        <v>90</v>
      </c>
      <c r="I6" s="16">
        <v>95</v>
      </c>
      <c r="J6" s="16">
        <v>88</v>
      </c>
      <c r="K6" s="16">
        <v>97</v>
      </c>
      <c r="L6" s="16">
        <v>97</v>
      </c>
      <c r="M6" s="21" t="e">
        <f>RANK(#REF!,#REF!)</f>
        <v>#REF!</v>
      </c>
      <c r="N6" s="22" t="e">
        <f>IF(M6&lt;=15,D11,0)</f>
        <v>#REF!</v>
      </c>
      <c r="O6" s="1"/>
      <c r="P6" s="1"/>
      <c r="Q6" s="1"/>
      <c r="R6" s="1"/>
      <c r="S6" s="1"/>
      <c r="T6" s="1"/>
      <c r="U6" s="1"/>
    </row>
    <row r="7" s="1" customFormat="1" customHeight="1" spans="1:14">
      <c r="A7" s="14">
        <v>14</v>
      </c>
      <c r="B7" s="13">
        <v>5</v>
      </c>
      <c r="C7" s="14" t="s">
        <v>31</v>
      </c>
      <c r="D7" s="13" t="s">
        <v>32</v>
      </c>
      <c r="E7" s="13" t="s">
        <v>25</v>
      </c>
      <c r="F7" s="13" t="s">
        <v>33</v>
      </c>
      <c r="G7" s="15" t="s">
        <v>22</v>
      </c>
      <c r="H7" s="16">
        <v>90</v>
      </c>
      <c r="I7" s="16">
        <v>92</v>
      </c>
      <c r="J7" s="16">
        <v>95</v>
      </c>
      <c r="K7" s="16">
        <v>94</v>
      </c>
      <c r="L7" s="16">
        <v>94</v>
      </c>
      <c r="M7" s="21" t="e">
        <f>RANK(#REF!,#REF!)</f>
        <v>#REF!</v>
      </c>
      <c r="N7" s="22" t="e">
        <f>IF(M7&lt;=15,D9,0)</f>
        <v>#REF!</v>
      </c>
    </row>
    <row r="8" s="1" customFormat="1" customHeight="1" spans="1:14">
      <c r="A8" s="14">
        <v>28</v>
      </c>
      <c r="B8" s="13">
        <v>6</v>
      </c>
      <c r="C8" s="17" t="s">
        <v>34</v>
      </c>
      <c r="D8" s="14" t="s">
        <v>35</v>
      </c>
      <c r="E8" s="13" t="s">
        <v>16</v>
      </c>
      <c r="F8" s="13" t="s">
        <v>36</v>
      </c>
      <c r="G8" s="15" t="s">
        <v>18</v>
      </c>
      <c r="H8" s="16">
        <v>95</v>
      </c>
      <c r="I8" s="16">
        <v>90</v>
      </c>
      <c r="J8" s="16">
        <v>95</v>
      </c>
      <c r="K8" s="16">
        <v>92</v>
      </c>
      <c r="L8" s="16">
        <v>92</v>
      </c>
      <c r="M8" s="21" t="e">
        <f>RANK(#REF!,#REF!)</f>
        <v>#REF!</v>
      </c>
      <c r="N8" s="22" t="e">
        <f>IF(M8&lt;=15,D18,0)</f>
        <v>#REF!</v>
      </c>
    </row>
    <row r="9" s="1" customFormat="1" customHeight="1" spans="1:14">
      <c r="A9" s="13">
        <v>5</v>
      </c>
      <c r="B9" s="13">
        <v>7</v>
      </c>
      <c r="C9" s="17" t="s">
        <v>37</v>
      </c>
      <c r="D9" s="14" t="s">
        <v>38</v>
      </c>
      <c r="E9" s="13" t="s">
        <v>39</v>
      </c>
      <c r="F9" s="13" t="s">
        <v>40</v>
      </c>
      <c r="G9" s="15" t="s">
        <v>22</v>
      </c>
      <c r="H9" s="16">
        <v>92</v>
      </c>
      <c r="I9" s="16">
        <v>95</v>
      </c>
      <c r="J9" s="16">
        <v>86</v>
      </c>
      <c r="K9" s="16">
        <v>95</v>
      </c>
      <c r="L9" s="16">
        <v>95</v>
      </c>
      <c r="M9" s="21" t="e">
        <f>RANK(#REF!,#REF!)</f>
        <v>#REF!</v>
      </c>
      <c r="N9" s="22" t="e">
        <f>IF(M9&lt;=15,D5,0)</f>
        <v>#REF!</v>
      </c>
    </row>
    <row r="10" s="1" customFormat="1" customHeight="1" spans="1:14">
      <c r="A10" s="14">
        <v>21</v>
      </c>
      <c r="B10" s="13">
        <v>8</v>
      </c>
      <c r="C10" s="14" t="s">
        <v>41</v>
      </c>
      <c r="D10" s="14" t="s">
        <v>42</v>
      </c>
      <c r="E10" s="14" t="s">
        <v>29</v>
      </c>
      <c r="F10" s="14" t="s">
        <v>43</v>
      </c>
      <c r="G10" s="15" t="s">
        <v>22</v>
      </c>
      <c r="H10" s="16">
        <v>88</v>
      </c>
      <c r="I10" s="16">
        <v>90</v>
      </c>
      <c r="J10" s="16">
        <v>93</v>
      </c>
      <c r="K10" s="16">
        <v>96</v>
      </c>
      <c r="L10" s="16">
        <v>96</v>
      </c>
      <c r="M10" s="21" t="e">
        <f>RANK(#REF!,#REF!)</f>
        <v>#REF!</v>
      </c>
      <c r="N10" s="22" t="e">
        <f>IF(M10&lt;=15,D14,0)</f>
        <v>#REF!</v>
      </c>
    </row>
    <row r="11" s="1" customFormat="1" customHeight="1" spans="1:21">
      <c r="A11" s="14">
        <v>26</v>
      </c>
      <c r="B11" s="13">
        <v>9</v>
      </c>
      <c r="C11" s="14" t="s">
        <v>44</v>
      </c>
      <c r="D11" s="14" t="s">
        <v>45</v>
      </c>
      <c r="E11" s="14" t="s">
        <v>46</v>
      </c>
      <c r="F11" s="14" t="s">
        <v>47</v>
      </c>
      <c r="G11" s="15" t="s">
        <v>22</v>
      </c>
      <c r="H11" s="16">
        <v>92</v>
      </c>
      <c r="I11" s="16">
        <v>93</v>
      </c>
      <c r="J11" s="16">
        <v>92</v>
      </c>
      <c r="K11" s="16">
        <v>92</v>
      </c>
      <c r="L11" s="16">
        <v>92</v>
      </c>
      <c r="M11" s="21" t="e">
        <f>RANK(#REF!,#REF!)</f>
        <v>#REF!</v>
      </c>
      <c r="N11" s="22" t="e">
        <f>IF(M11&lt;=15,#REF!,0)</f>
        <v>#REF!</v>
      </c>
      <c r="O11" s="2"/>
      <c r="P11" s="2"/>
      <c r="Q11" s="2"/>
      <c r="R11" s="2"/>
      <c r="S11" s="2"/>
      <c r="T11" s="2"/>
      <c r="U11" s="2"/>
    </row>
    <row r="12" s="1" customFormat="1" customHeight="1" spans="1:21">
      <c r="A12" s="13">
        <v>4</v>
      </c>
      <c r="B12" s="13">
        <v>10</v>
      </c>
      <c r="C12" s="14" t="s">
        <v>48</v>
      </c>
      <c r="D12" s="14" t="s">
        <v>49</v>
      </c>
      <c r="E12" s="13" t="s">
        <v>46</v>
      </c>
      <c r="F12" s="13" t="s">
        <v>50</v>
      </c>
      <c r="G12" s="15" t="s">
        <v>18</v>
      </c>
      <c r="H12" s="16">
        <v>85</v>
      </c>
      <c r="I12" s="16">
        <v>90</v>
      </c>
      <c r="J12" s="16">
        <v>95</v>
      </c>
      <c r="K12" s="16">
        <v>95</v>
      </c>
      <c r="L12" s="16">
        <v>95</v>
      </c>
      <c r="M12" s="21" t="e">
        <f>RANK(#REF!,#REF!)</f>
        <v>#REF!</v>
      </c>
      <c r="N12" s="22" t="e">
        <f>IF(M12&lt;=15,#REF!,0)</f>
        <v>#REF!</v>
      </c>
      <c r="O12" s="2"/>
      <c r="P12" s="2"/>
      <c r="Q12" s="2"/>
      <c r="R12" s="2"/>
      <c r="S12" s="2"/>
      <c r="T12" s="2"/>
      <c r="U12" s="2"/>
    </row>
    <row r="13" s="1" customFormat="1" customHeight="1" spans="1:14">
      <c r="A13" s="13">
        <v>25</v>
      </c>
      <c r="B13" s="13">
        <v>11</v>
      </c>
      <c r="C13" s="14" t="s">
        <v>51</v>
      </c>
      <c r="D13" s="14" t="s">
        <v>52</v>
      </c>
      <c r="E13" s="13" t="s">
        <v>29</v>
      </c>
      <c r="F13" s="13" t="s">
        <v>53</v>
      </c>
      <c r="G13" s="15" t="s">
        <v>18</v>
      </c>
      <c r="H13" s="16">
        <v>92</v>
      </c>
      <c r="I13" s="16">
        <v>90</v>
      </c>
      <c r="J13" s="16">
        <v>93</v>
      </c>
      <c r="K13" s="16">
        <v>92</v>
      </c>
      <c r="L13" s="16">
        <v>92</v>
      </c>
      <c r="M13" s="21" t="e">
        <f>RANK(#REF!,#REF!)</f>
        <v>#REF!</v>
      </c>
      <c r="N13" s="22" t="e">
        <f>IF(M13&lt;=15,D15,0)</f>
        <v>#REF!</v>
      </c>
    </row>
    <row r="14" s="1" customFormat="1" customHeight="1" spans="1:14">
      <c r="A14" s="13">
        <v>15</v>
      </c>
      <c r="B14" s="13">
        <v>12</v>
      </c>
      <c r="C14" s="14" t="s">
        <v>54</v>
      </c>
      <c r="D14" s="14" t="s">
        <v>55</v>
      </c>
      <c r="E14" s="14" t="s">
        <v>29</v>
      </c>
      <c r="F14" s="14" t="s">
        <v>56</v>
      </c>
      <c r="G14" s="15" t="s">
        <v>22</v>
      </c>
      <c r="H14" s="16">
        <v>87</v>
      </c>
      <c r="I14" s="16">
        <v>93</v>
      </c>
      <c r="J14" s="16">
        <v>83</v>
      </c>
      <c r="K14" s="16">
        <v>94</v>
      </c>
      <c r="L14" s="16">
        <v>98</v>
      </c>
      <c r="M14" s="21" t="e">
        <f>RANK(#REF!,#REF!)</f>
        <v>#REF!</v>
      </c>
      <c r="N14" s="22" t="e">
        <f>IF(M14&lt;=15,D10,0)</f>
        <v>#REF!</v>
      </c>
    </row>
    <row r="15" s="1" customFormat="1" customHeight="1" spans="1:14">
      <c r="A15" s="14">
        <v>17</v>
      </c>
      <c r="B15" s="13">
        <v>13</v>
      </c>
      <c r="C15" s="14" t="s">
        <v>57</v>
      </c>
      <c r="D15" s="14" t="s">
        <v>58</v>
      </c>
      <c r="E15" s="13" t="s">
        <v>25</v>
      </c>
      <c r="F15" s="13" t="s">
        <v>59</v>
      </c>
      <c r="G15" s="15" t="s">
        <v>18</v>
      </c>
      <c r="H15" s="16">
        <v>93</v>
      </c>
      <c r="I15" s="16">
        <v>93</v>
      </c>
      <c r="J15" s="16">
        <v>86</v>
      </c>
      <c r="K15" s="16">
        <v>90</v>
      </c>
      <c r="L15" s="16">
        <v>90</v>
      </c>
      <c r="M15" s="21" t="e">
        <f>RANK(#REF!,#REF!)</f>
        <v>#REF!</v>
      </c>
      <c r="N15" s="22" t="e">
        <f>IF(M15&lt;=15,D12,0)</f>
        <v>#REF!</v>
      </c>
    </row>
    <row r="16" s="1" customFormat="1" customHeight="1" spans="1:14">
      <c r="A16" s="13">
        <v>2</v>
      </c>
      <c r="B16" s="13">
        <v>14</v>
      </c>
      <c r="C16" s="14" t="s">
        <v>60</v>
      </c>
      <c r="D16" s="14" t="s">
        <v>61</v>
      </c>
      <c r="E16" s="13" t="s">
        <v>25</v>
      </c>
      <c r="F16" s="13" t="s">
        <v>62</v>
      </c>
      <c r="G16" s="15" t="s">
        <v>18</v>
      </c>
      <c r="H16" s="16">
        <v>89</v>
      </c>
      <c r="I16" s="16">
        <v>90</v>
      </c>
      <c r="J16" s="16">
        <v>88</v>
      </c>
      <c r="K16" s="16">
        <v>88</v>
      </c>
      <c r="L16" s="16">
        <v>95</v>
      </c>
      <c r="M16" s="21" t="e">
        <f>RANK(#REF!,#REF!)</f>
        <v>#REF!</v>
      </c>
      <c r="N16" s="22" t="e">
        <f>IF(M16&lt;=15,D3,0)</f>
        <v>#REF!</v>
      </c>
    </row>
    <row r="17" s="1" customFormat="1" customHeight="1" spans="1:21">
      <c r="A17" s="13">
        <v>27</v>
      </c>
      <c r="B17" s="13">
        <v>15</v>
      </c>
      <c r="C17" s="14" t="s">
        <v>63</v>
      </c>
      <c r="D17" s="14" t="s">
        <v>64</v>
      </c>
      <c r="E17" s="14" t="s">
        <v>16</v>
      </c>
      <c r="F17" s="14" t="s">
        <v>65</v>
      </c>
      <c r="G17" s="15" t="s">
        <v>18</v>
      </c>
      <c r="H17" s="16">
        <v>93</v>
      </c>
      <c r="I17" s="16">
        <v>90</v>
      </c>
      <c r="J17" s="16">
        <v>80</v>
      </c>
      <c r="K17" s="16">
        <v>92</v>
      </c>
      <c r="L17" s="16">
        <v>95</v>
      </c>
      <c r="M17" s="21" t="e">
        <f>RANK(#REF!,#REF!)</f>
        <v>#REF!</v>
      </c>
      <c r="N17" s="22" t="e">
        <f>IF(M17&lt;=15,D17,0)</f>
        <v>#REF!</v>
      </c>
      <c r="O17" s="2"/>
      <c r="P17" s="2"/>
      <c r="Q17" s="2"/>
      <c r="R17" s="2"/>
      <c r="S17" s="2"/>
      <c r="T17" s="2"/>
      <c r="U17" s="2"/>
    </row>
    <row r="18" s="1" customFormat="1" customHeight="1" spans="1:14">
      <c r="A18" s="14">
        <v>7</v>
      </c>
      <c r="B18" s="13">
        <v>16</v>
      </c>
      <c r="C18" s="14" t="s">
        <v>66</v>
      </c>
      <c r="D18" s="14" t="s">
        <v>67</v>
      </c>
      <c r="E18" s="14" t="s">
        <v>25</v>
      </c>
      <c r="F18" s="14" t="s">
        <v>68</v>
      </c>
      <c r="G18" s="15" t="s">
        <v>18</v>
      </c>
      <c r="H18" s="16">
        <v>93</v>
      </c>
      <c r="I18" s="16">
        <v>92</v>
      </c>
      <c r="J18" s="16">
        <v>84</v>
      </c>
      <c r="K18" s="16">
        <v>90</v>
      </c>
      <c r="L18" s="16">
        <v>90</v>
      </c>
      <c r="M18" s="21" t="e">
        <f>RANK(#REF!,#REF!)</f>
        <v>#REF!</v>
      </c>
      <c r="N18" s="14" t="e">
        <f>IF(M18&lt;=15,D6,0)</f>
        <v>#REF!</v>
      </c>
    </row>
    <row r="19" s="1" customFormat="1" customHeight="1" spans="1:14">
      <c r="A19" s="14">
        <v>12</v>
      </c>
      <c r="B19" s="13">
        <v>17</v>
      </c>
      <c r="C19" s="14" t="s">
        <v>69</v>
      </c>
      <c r="D19" s="14" t="s">
        <v>70</v>
      </c>
      <c r="E19" s="18" t="s">
        <v>25</v>
      </c>
      <c r="F19" s="14" t="s">
        <v>71</v>
      </c>
      <c r="G19" s="15" t="s">
        <v>72</v>
      </c>
      <c r="H19" s="16">
        <v>90</v>
      </c>
      <c r="I19" s="16">
        <v>90</v>
      </c>
      <c r="J19" s="16">
        <v>90</v>
      </c>
      <c r="K19" s="16">
        <v>94</v>
      </c>
      <c r="L19" s="16">
        <v>85</v>
      </c>
      <c r="M19" s="21" t="e">
        <f>RANK(#REF!,#REF!)</f>
        <v>#REF!</v>
      </c>
      <c r="N19" s="14" t="e">
        <f>IF(M19&lt;=15,D8,0)</f>
        <v>#REF!</v>
      </c>
    </row>
    <row r="20" s="3" customFormat="1" customHeight="1" spans="8:11">
      <c r="H20" s="7"/>
      <c r="I20" s="5"/>
      <c r="K20" s="8"/>
    </row>
    <row r="21" s="3" customFormat="1" customHeight="1" spans="8:11">
      <c r="H21" s="7"/>
      <c r="I21" s="5"/>
      <c r="K21" s="8"/>
    </row>
    <row r="22" s="3" customFormat="1" customHeight="1" spans="8:11">
      <c r="H22" s="7"/>
      <c r="I22" s="5"/>
      <c r="K22" s="8"/>
    </row>
    <row r="23" s="3" customFormat="1" customHeight="1" spans="8:11">
      <c r="H23" s="7"/>
      <c r="I23" s="5"/>
      <c r="K23" s="8"/>
    </row>
    <row r="24" s="3" customFormat="1" customHeight="1" spans="8:11">
      <c r="H24" s="7"/>
      <c r="I24" s="5"/>
      <c r="K24" s="8"/>
    </row>
    <row r="25" s="3" customFormat="1" customHeight="1" spans="8:11">
      <c r="H25" s="7"/>
      <c r="I25" s="5"/>
      <c r="K25" s="8"/>
    </row>
    <row r="26" s="3" customFormat="1" customHeight="1" spans="3:11">
      <c r="C26" s="4"/>
      <c r="D26" s="5"/>
      <c r="G26" s="6"/>
      <c r="H26" s="7"/>
      <c r="I26" s="5"/>
      <c r="K26" s="8"/>
    </row>
  </sheetData>
  <mergeCells count="1">
    <mergeCell ref="A1:G1"/>
  </mergeCells>
  <pageMargins left="0.196527777777778" right="0.0388888888888889" top="0.196527777777778" bottom="0.15625" header="0.118055555555556" footer="0.0388888888888889"/>
  <pageSetup paperSize="9" scale="3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邓钧元</cp:lastModifiedBy>
  <dcterms:created xsi:type="dcterms:W3CDTF">2023-12-26T11:03:00Z</dcterms:created>
  <dcterms:modified xsi:type="dcterms:W3CDTF">2024-04-03T02:45:53Z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E7C1F4E894074523B27114F9B81C3007_13</vt:lpwstr>
  </property>
  <property fmtid="{D5CDD505-2E9C-101B-9397-08002B2CF9AE}" pid="3" name="KSOProductBuildVer">
    <vt:lpwstr>2052-12.1.0.16388</vt:lpwstr>
  </property>
</Properties>
</file>